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5" windowWidth="11355" windowHeight="8445"/>
  </bookViews>
  <sheets>
    <sheet name="2" sheetId="20" r:id="rId1"/>
  </sheets>
  <calcPr calcId="125725"/>
</workbook>
</file>

<file path=xl/calcChain.xml><?xml version="1.0" encoding="utf-8"?>
<calcChain xmlns="http://schemas.openxmlformats.org/spreadsheetml/2006/main">
  <c r="H32" i="20"/>
  <c r="H31"/>
  <c r="H30"/>
  <c r="H29"/>
  <c r="H28"/>
  <c r="H27"/>
  <c r="H26"/>
  <c r="G25"/>
  <c r="H25" s="1"/>
  <c r="H24"/>
  <c r="H23"/>
  <c r="H22"/>
  <c r="H21"/>
  <c r="H20"/>
  <c r="H19"/>
  <c r="H10"/>
  <c r="H9"/>
  <c r="H8"/>
  <c r="H7"/>
  <c r="G34" l="1"/>
  <c r="G11" s="1"/>
  <c r="G13" l="1"/>
  <c r="H11"/>
</calcChain>
</file>

<file path=xl/sharedStrings.xml><?xml version="1.0" encoding="utf-8"?>
<sst xmlns="http://schemas.openxmlformats.org/spreadsheetml/2006/main" count="51" uniqueCount="39">
  <si>
    <t>§</t>
  </si>
  <si>
    <t xml:space="preserve">Plán </t>
  </si>
  <si>
    <t>ÚZ</t>
  </si>
  <si>
    <t>polož.</t>
  </si>
  <si>
    <t>Změna</t>
  </si>
  <si>
    <t>po změnách</t>
  </si>
  <si>
    <t xml:space="preserve">Rozpočet  </t>
  </si>
  <si>
    <t>Plánované příjmy</t>
  </si>
  <si>
    <t>Plánované výdaje</t>
  </si>
  <si>
    <t>6409</t>
  </si>
  <si>
    <t>5223</t>
  </si>
  <si>
    <t>Neinv.transfery církvím a naboženským společnostem</t>
  </si>
  <si>
    <t>Odvod loterií a podobných her kromě výh. hrac. př.</t>
  </si>
  <si>
    <t>Přijaté nekapitálové příspěvky a náhrady</t>
  </si>
  <si>
    <t>3639</t>
  </si>
  <si>
    <t>Rozpočtové opatření č. 2/2017</t>
  </si>
  <si>
    <t>Daň z hazardních her</t>
  </si>
  <si>
    <t>Příjmy za údržbu tratí</t>
  </si>
  <si>
    <t>Financování</t>
  </si>
  <si>
    <t>2310</t>
  </si>
  <si>
    <t>Pokuta za využití kmitočtů</t>
  </si>
  <si>
    <t>Pokuta OSSZ</t>
  </si>
  <si>
    <t>Finanční příspěvek CPP</t>
  </si>
  <si>
    <t xml:space="preserve">Změna zaúčtování - MAS Krkonoše </t>
  </si>
  <si>
    <t>2141</t>
  </si>
  <si>
    <t>5222</t>
  </si>
  <si>
    <t>6130</t>
  </si>
  <si>
    <t>Nákup pozemků - cesta na Lánov</t>
  </si>
  <si>
    <t>Platby daní - změna účtování</t>
  </si>
  <si>
    <t>3119</t>
  </si>
  <si>
    <t>5137</t>
  </si>
  <si>
    <t>Drobný hmotný dlouhodobý majetek</t>
  </si>
  <si>
    <t>3745</t>
  </si>
  <si>
    <t>5169</t>
  </si>
  <si>
    <t>Nákup ostatních služeb</t>
  </si>
  <si>
    <t>6171</t>
  </si>
  <si>
    <t>5139</t>
  </si>
  <si>
    <t>Nákup materiálu j.n.</t>
  </si>
  <si>
    <t>Konika - pronájem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</si>
</sst>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_ ;[Red]\-#,##0\ "/>
  </numFmts>
  <fonts count="3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"/>
      <color rgb="FF000000"/>
      <name val="Arial"/>
      <family val="2"/>
      <charset val="238"/>
    </font>
    <font>
      <sz val="7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i/>
      <sz val="9"/>
      <color rgb="FF000000"/>
      <name val="Tahoma"/>
      <family val="2"/>
      <charset val="238"/>
    </font>
    <font>
      <sz val="6"/>
      <color rgb="FF000000"/>
      <name val="tahoma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22" applyNumberFormat="0" applyFill="0" applyAlignment="0" applyProtection="0"/>
    <xf numFmtId="0" fontId="10" fillId="0" borderId="23" applyNumberFormat="0" applyFill="0" applyAlignment="0" applyProtection="0"/>
    <xf numFmtId="0" fontId="11" fillId="0" borderId="2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25" applyNumberFormat="0" applyAlignment="0" applyProtection="0"/>
    <xf numFmtId="0" fontId="16" fillId="6" borderId="26" applyNumberFormat="0" applyAlignment="0" applyProtection="0"/>
    <xf numFmtId="0" fontId="17" fillId="6" borderId="25" applyNumberFormat="0" applyAlignment="0" applyProtection="0"/>
    <xf numFmtId="0" fontId="18" fillId="0" borderId="27" applyNumberFormat="0" applyFill="0" applyAlignment="0" applyProtection="0"/>
    <xf numFmtId="0" fontId="19" fillId="7" borderId="2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0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8" borderId="29" applyNumberFormat="0" applyFont="0" applyAlignment="0" applyProtection="0"/>
    <xf numFmtId="9" fontId="3" fillId="0" borderId="0" applyFont="0" applyFill="0" applyBorder="0" applyAlignment="0" applyProtection="0"/>
    <xf numFmtId="0" fontId="24" fillId="0" borderId="0">
      <alignment horizontal="left" vertical="top"/>
    </xf>
    <xf numFmtId="0" fontId="25" fillId="0" borderId="0">
      <alignment horizontal="center" vertical="center"/>
    </xf>
    <xf numFmtId="0" fontId="26" fillId="0" borderId="0">
      <alignment horizontal="center" vertical="top"/>
    </xf>
    <xf numFmtId="0" fontId="24" fillId="0" borderId="0">
      <alignment horizontal="center" vertical="top"/>
    </xf>
    <xf numFmtId="0" fontId="27" fillId="0" borderId="0">
      <alignment horizontal="center" vertical="top"/>
    </xf>
    <xf numFmtId="0" fontId="28" fillId="0" borderId="0">
      <alignment horizontal="left" vertical="top"/>
    </xf>
    <xf numFmtId="0" fontId="28" fillId="0" borderId="0">
      <alignment horizontal="left" vertical="top"/>
    </xf>
    <xf numFmtId="0" fontId="27" fillId="0" borderId="0">
      <alignment horizontal="left" vertical="top"/>
    </xf>
    <xf numFmtId="0" fontId="27" fillId="0" borderId="0">
      <alignment horizontal="right" vertical="top"/>
    </xf>
    <xf numFmtId="0" fontId="27" fillId="0" borderId="0">
      <alignment horizontal="center" vertical="top"/>
    </xf>
    <xf numFmtId="0" fontId="29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27" fillId="0" borderId="0">
      <alignment horizontal="left" vertical="top"/>
    </xf>
    <xf numFmtId="0" fontId="26" fillId="0" borderId="0">
      <alignment horizontal="center" vertical="top"/>
    </xf>
    <xf numFmtId="0" fontId="29" fillId="0" borderId="0">
      <alignment horizontal="left" vertical="top"/>
    </xf>
    <xf numFmtId="0" fontId="24" fillId="0" borderId="0">
      <alignment horizontal="center" vertical="top"/>
    </xf>
    <xf numFmtId="0" fontId="29" fillId="0" borderId="0">
      <alignment horizontal="left" vertical="top"/>
    </xf>
    <xf numFmtId="0" fontId="31" fillId="0" borderId="0">
      <alignment horizontal="center" vertical="top"/>
    </xf>
    <xf numFmtId="0" fontId="24" fillId="0" borderId="0">
      <alignment horizontal="left" vertical="top"/>
    </xf>
    <xf numFmtId="0" fontId="25" fillId="0" borderId="0">
      <alignment horizontal="left" vertical="top"/>
    </xf>
    <xf numFmtId="0" fontId="27" fillId="0" borderId="0">
      <alignment horizontal="center" vertical="center"/>
    </xf>
    <xf numFmtId="0" fontId="27" fillId="0" borderId="0">
      <alignment horizontal="center" vertical="center"/>
    </xf>
    <xf numFmtId="0" fontId="32" fillId="0" borderId="0">
      <alignment horizontal="center" vertical="top"/>
    </xf>
    <xf numFmtId="0" fontId="32" fillId="0" borderId="0">
      <alignment horizontal="center" vertical="top"/>
    </xf>
    <xf numFmtId="0" fontId="27" fillId="0" borderId="0">
      <alignment horizontal="right" vertical="top"/>
    </xf>
    <xf numFmtId="0" fontId="33" fillId="0" borderId="0">
      <alignment horizontal="right" vertical="top"/>
    </xf>
    <xf numFmtId="0" fontId="29" fillId="0" borderId="0">
      <alignment horizontal="left" vertical="top"/>
    </xf>
    <xf numFmtId="0" fontId="30" fillId="0" borderId="0">
      <alignment horizontal="left" vertical="top"/>
    </xf>
    <xf numFmtId="0" fontId="29" fillId="0" borderId="0">
      <alignment horizontal="left" vertical="top"/>
    </xf>
    <xf numFmtId="0" fontId="27" fillId="0" borderId="0">
      <alignment horizontal="center" vertical="center"/>
    </xf>
    <xf numFmtId="0" fontId="27" fillId="0" borderId="0">
      <alignment horizontal="center" vertical="center"/>
    </xf>
    <xf numFmtId="0" fontId="27" fillId="0" borderId="0">
      <alignment horizontal="center" vertical="top"/>
    </xf>
    <xf numFmtId="0" fontId="28" fillId="0" borderId="0">
      <alignment horizontal="center" vertical="top"/>
    </xf>
    <xf numFmtId="0" fontId="28" fillId="0" borderId="0">
      <alignment horizontal="right" vertical="top"/>
    </xf>
    <xf numFmtId="0" fontId="27" fillId="0" borderId="0">
      <alignment horizontal="center" vertical="top"/>
    </xf>
    <xf numFmtId="0" fontId="27" fillId="0" borderId="0">
      <alignment horizontal="center" vertical="top"/>
    </xf>
    <xf numFmtId="0" fontId="25" fillId="0" borderId="0">
      <alignment horizontal="left" vertical="top"/>
    </xf>
    <xf numFmtId="0" fontId="32" fillId="0" borderId="0">
      <alignment horizontal="center" vertical="top"/>
    </xf>
    <xf numFmtId="0" fontId="27" fillId="0" borderId="0">
      <alignment horizontal="center" vertical="center"/>
    </xf>
    <xf numFmtId="0" fontId="26" fillId="0" borderId="0">
      <alignment horizontal="left" vertical="top"/>
    </xf>
    <xf numFmtId="0" fontId="24" fillId="0" borderId="0">
      <alignment horizontal="right" vertical="top"/>
    </xf>
    <xf numFmtId="0" fontId="31" fillId="0" borderId="0">
      <alignment horizontal="left" vertical="top"/>
    </xf>
    <xf numFmtId="0" fontId="24" fillId="0" borderId="0">
      <alignment horizontal="left" vertical="top"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9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4" fillId="0" borderId="0">
      <alignment horizontal="left" vertical="top"/>
    </xf>
    <xf numFmtId="0" fontId="29" fillId="0" borderId="0">
      <alignment horizontal="left" vertical="top"/>
    </xf>
  </cellStyleXfs>
  <cellXfs count="70">
    <xf numFmtId="0" fontId="0" fillId="0" borderId="0" xfId="0"/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7" fillId="0" borderId="3" xfId="0" applyFont="1" applyBorder="1" applyAlignment="1">
      <alignment horizontal="center" vertical="center"/>
    </xf>
    <xf numFmtId="0" fontId="5" fillId="0" borderId="4" xfId="0" applyFont="1" applyBorder="1"/>
    <xf numFmtId="0" fontId="4" fillId="0" borderId="0" xfId="0" applyFont="1"/>
    <xf numFmtId="3" fontId="0" fillId="0" borderId="0" xfId="0" applyNumberFormat="1"/>
    <xf numFmtId="0" fontId="4" fillId="0" borderId="5" xfId="0" applyFont="1" applyBorder="1" applyAlignment="1">
      <alignment horizontal="center"/>
    </xf>
    <xf numFmtId="0" fontId="5" fillId="0" borderId="6" xfId="0" applyFont="1" applyBorder="1"/>
    <xf numFmtId="3" fontId="5" fillId="0" borderId="6" xfId="0" applyNumberFormat="1" applyFont="1" applyBorder="1"/>
    <xf numFmtId="0" fontId="5" fillId="0" borderId="5" xfId="0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7" xfId="0" applyFont="1" applyBorder="1"/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5" fillId="0" borderId="13" xfId="0" applyNumberFormat="1" applyFont="1" applyBorder="1"/>
    <xf numFmtId="3" fontId="5" fillId="0" borderId="14" xfId="0" applyNumberFormat="1" applyFont="1" applyBorder="1"/>
    <xf numFmtId="0" fontId="4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3" fontId="7" fillId="0" borderId="18" xfId="0" applyNumberFormat="1" applyFont="1" applyBorder="1" applyAlignment="1">
      <alignment horizontal="right"/>
    </xf>
    <xf numFmtId="0" fontId="4" fillId="0" borderId="5" xfId="0" applyFont="1" applyBorder="1"/>
    <xf numFmtId="0" fontId="5" fillId="0" borderId="0" xfId="0" applyFont="1"/>
    <xf numFmtId="3" fontId="5" fillId="0" borderId="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right"/>
    </xf>
    <xf numFmtId="3" fontId="5" fillId="0" borderId="0" xfId="0" applyNumberFormat="1" applyFont="1"/>
    <xf numFmtId="3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/>
    <xf numFmtId="0" fontId="4" fillId="0" borderId="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Fill="1"/>
    <xf numFmtId="0" fontId="4" fillId="0" borderId="7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4" fillId="0" borderId="31" xfId="0" applyFont="1" applyBorder="1" applyAlignment="1">
      <alignment horizontal="center"/>
    </xf>
    <xf numFmtId="164" fontId="5" fillId="0" borderId="6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21" xfId="0" applyNumberFormat="1" applyFont="1" applyBorder="1"/>
    <xf numFmtId="3" fontId="5" fillId="0" borderId="32" xfId="0" applyNumberFormat="1" applyFont="1" applyBorder="1"/>
    <xf numFmtId="3" fontId="5" fillId="0" borderId="19" xfId="0" applyNumberFormat="1" applyFont="1" applyBorder="1" applyAlignment="1">
      <alignment horizontal="center"/>
    </xf>
    <xf numFmtId="3" fontId="5" fillId="0" borderId="33" xfId="0" applyNumberFormat="1" applyFont="1" applyBorder="1"/>
    <xf numFmtId="0" fontId="5" fillId="0" borderId="35" xfId="0" applyFont="1" applyBorder="1"/>
    <xf numFmtId="0" fontId="5" fillId="0" borderId="36" xfId="0" applyFont="1" applyBorder="1" applyAlignment="1">
      <alignment horizontal="center"/>
    </xf>
    <xf numFmtId="0" fontId="5" fillId="0" borderId="37" xfId="0" applyFont="1" applyBorder="1"/>
    <xf numFmtId="3" fontId="5" fillId="0" borderId="34" xfId="0" applyNumberFormat="1" applyFont="1" applyBorder="1"/>
    <xf numFmtId="3" fontId="5" fillId="0" borderId="38" xfId="0" applyNumberFormat="1" applyFont="1" applyFill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19" xfId="0" applyNumberFormat="1" applyFont="1" applyBorder="1"/>
    <xf numFmtId="0" fontId="5" fillId="0" borderId="34" xfId="0" applyFont="1" applyBorder="1"/>
    <xf numFmtId="0" fontId="5" fillId="0" borderId="6" xfId="0" applyFont="1" applyBorder="1" applyAlignment="1">
      <alignment horizontal="left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7" fillId="0" borderId="34" xfId="55" quotePrefix="1" applyBorder="1" applyAlignment="1">
      <alignment horizontal="center" vertical="top"/>
    </xf>
    <xf numFmtId="0" fontId="27" fillId="0" borderId="34" xfId="55" quotePrefix="1" applyBorder="1" applyAlignment="1">
      <alignment horizontal="center" vertical="top" wrapText="1"/>
    </xf>
    <xf numFmtId="0" fontId="5" fillId="0" borderId="34" xfId="0" applyFont="1" applyBorder="1" applyAlignment="1">
      <alignment horizontal="center"/>
    </xf>
    <xf numFmtId="3" fontId="5" fillId="0" borderId="13" xfId="0" applyNumberFormat="1" applyFont="1" applyFill="1" applyBorder="1"/>
  </cellXfs>
  <cellStyles count="113">
    <cellStyle name="20 % – Zvýraznění1" xfId="19" builtinId="30" customBuiltin="1"/>
    <cellStyle name="20 % – Zvýraznění1 2" xfId="91"/>
    <cellStyle name="20 % – Zvýraznění2" xfId="23" builtinId="34" customBuiltin="1"/>
    <cellStyle name="20 % – Zvýraznění2 2" xfId="93"/>
    <cellStyle name="20 % – Zvýraznění3" xfId="27" builtinId="38" customBuiltin="1"/>
    <cellStyle name="20 % – Zvýraznění3 2" xfId="95"/>
    <cellStyle name="20 % – Zvýraznění4" xfId="31" builtinId="42" customBuiltin="1"/>
    <cellStyle name="20 % – Zvýraznění4 2" xfId="97"/>
    <cellStyle name="20 % – Zvýraznění5" xfId="35" builtinId="46" customBuiltin="1"/>
    <cellStyle name="20 % – Zvýraznění5 2" xfId="99"/>
    <cellStyle name="20 % – Zvýraznění6" xfId="39" builtinId="50" customBuiltin="1"/>
    <cellStyle name="20 % – Zvýraznění6 2" xfId="101"/>
    <cellStyle name="40 % – Zvýraznění1" xfId="20" builtinId="31" customBuiltin="1"/>
    <cellStyle name="40 % – Zvýraznění1 2" xfId="92"/>
    <cellStyle name="40 % – Zvýraznění2" xfId="24" builtinId="35" customBuiltin="1"/>
    <cellStyle name="40 % – Zvýraznění2 2" xfId="94"/>
    <cellStyle name="40 % – Zvýraznění3" xfId="28" builtinId="39" customBuiltin="1"/>
    <cellStyle name="40 % – Zvýraznění3 2" xfId="96"/>
    <cellStyle name="40 % – Zvýraznění4" xfId="32" builtinId="43" customBuiltin="1"/>
    <cellStyle name="40 % – Zvýraznění4 2" xfId="98"/>
    <cellStyle name="40 % – Zvýraznění5" xfId="36" builtinId="47" customBuiltin="1"/>
    <cellStyle name="40 % – Zvýraznění5 2" xfId="100"/>
    <cellStyle name="40 % – Zvýraznění6" xfId="40" builtinId="51" customBuiltin="1"/>
    <cellStyle name="40 % – Zvýraznění6 2" xfId="102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čárky 2" xfId="43"/>
    <cellStyle name="čárky 2 2" xfId="108"/>
    <cellStyle name="Chybně" xfId="8" builtinId="27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normální 2" xfId="42"/>
    <cellStyle name="normální 2 2" xfId="103"/>
    <cellStyle name="normální 3" xfId="106"/>
    <cellStyle name="normální 4" xfId="107"/>
    <cellStyle name="normální 5" xfId="109"/>
    <cellStyle name="normální_List1" xfId="1"/>
    <cellStyle name="Poznámka 2" xfId="44"/>
    <cellStyle name="Poznámka 2 2" xfId="104"/>
    <cellStyle name="procent 2" xfId="45"/>
    <cellStyle name="procent 2 2" xfId="105"/>
    <cellStyle name="procent 3" xfId="110"/>
    <cellStyle name="Propojená buňka" xfId="13" builtinId="24" customBuiltin="1"/>
    <cellStyle name="S0" xfId="50"/>
    <cellStyle name="S1" xfId="46"/>
    <cellStyle name="S10" xfId="59"/>
    <cellStyle name="S11" xfId="56"/>
    <cellStyle name="S12" xfId="57"/>
    <cellStyle name="S13" xfId="58"/>
    <cellStyle name="S14" xfId="60"/>
    <cellStyle name="S15" xfId="61"/>
    <cellStyle name="S16" xfId="62"/>
    <cellStyle name="S17" xfId="63"/>
    <cellStyle name="S18" xfId="65"/>
    <cellStyle name="S19" xfId="66"/>
    <cellStyle name="S2" xfId="49"/>
    <cellStyle name="S20" xfId="68"/>
    <cellStyle name="S21" xfId="69"/>
    <cellStyle name="S22" xfId="70"/>
    <cellStyle name="S23" xfId="71"/>
    <cellStyle name="S24" xfId="67"/>
    <cellStyle name="S25" xfId="72"/>
    <cellStyle name="S26" xfId="73"/>
    <cellStyle name="S27" xfId="74"/>
    <cellStyle name="S28" xfId="75"/>
    <cellStyle name="S29" xfId="76"/>
    <cellStyle name="S3" xfId="48"/>
    <cellStyle name="S30" xfId="77"/>
    <cellStyle name="S31" xfId="78"/>
    <cellStyle name="S32" xfId="79"/>
    <cellStyle name="S33" xfId="80"/>
    <cellStyle name="S34" xfId="81"/>
    <cellStyle name="S35" xfId="83"/>
    <cellStyle name="S36" xfId="82"/>
    <cellStyle name="S37" xfId="85"/>
    <cellStyle name="S38" xfId="84"/>
    <cellStyle name="S39" xfId="86"/>
    <cellStyle name="S4" xfId="47"/>
    <cellStyle name="S40" xfId="87"/>
    <cellStyle name="S41" xfId="88"/>
    <cellStyle name="S41 2" xfId="111"/>
    <cellStyle name="S42" xfId="89"/>
    <cellStyle name="S42 2" xfId="112"/>
    <cellStyle name="S43" xfId="90"/>
    <cellStyle name="S44" xfId="64"/>
    <cellStyle name="S5" xfId="52"/>
    <cellStyle name="S6" xfId="53"/>
    <cellStyle name="S7" xfId="54"/>
    <cellStyle name="S8" xfId="55"/>
    <cellStyle name="S9" xfId="51"/>
    <cellStyle name="Správně" xfId="7" builtinId="26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workbookViewId="0">
      <selection activeCell="K36" sqref="K36"/>
    </sheetView>
  </sheetViews>
  <sheetFormatPr defaultRowHeight="12.75"/>
  <cols>
    <col min="1" max="1" width="0.7109375" customWidth="1"/>
    <col min="2" max="2" width="6" customWidth="1"/>
    <col min="3" max="3" width="5.28515625" customWidth="1"/>
    <col min="4" max="4" width="6" customWidth="1"/>
    <col min="5" max="5" width="43" customWidth="1"/>
    <col min="6" max="7" width="10.28515625" customWidth="1"/>
    <col min="8" max="8" width="11.7109375" customWidth="1"/>
  </cols>
  <sheetData>
    <row r="2" spans="1:8" ht="15">
      <c r="B2" s="29"/>
      <c r="C2" s="63"/>
      <c r="D2" s="63"/>
      <c r="E2" s="63"/>
      <c r="F2" s="63"/>
      <c r="G2" s="63"/>
      <c r="H2" s="63"/>
    </row>
    <row r="3" spans="1:8" ht="15">
      <c r="B3" s="29"/>
      <c r="C3" s="63" t="s">
        <v>15</v>
      </c>
      <c r="D3" s="63"/>
      <c r="E3" s="63"/>
      <c r="F3" s="63"/>
      <c r="G3" s="63"/>
      <c r="H3" s="63"/>
    </row>
    <row r="4" spans="1:8" ht="15.75" thickBot="1">
      <c r="B4" s="29"/>
      <c r="C4" s="62"/>
      <c r="D4" s="62"/>
      <c r="E4" s="62"/>
      <c r="F4" s="62"/>
      <c r="G4" s="62"/>
      <c r="H4" s="62"/>
    </row>
    <row r="5" spans="1:8">
      <c r="B5" s="1"/>
      <c r="C5" s="25"/>
      <c r="D5" s="3"/>
      <c r="E5" s="2"/>
      <c r="F5" s="30" t="s">
        <v>1</v>
      </c>
      <c r="G5" s="31" t="s">
        <v>4</v>
      </c>
      <c r="H5" s="32" t="s">
        <v>6</v>
      </c>
    </row>
    <row r="6" spans="1:8" ht="13.5" thickBot="1">
      <c r="B6" s="10" t="s">
        <v>2</v>
      </c>
      <c r="C6" s="26" t="s">
        <v>0</v>
      </c>
      <c r="D6" s="5" t="s">
        <v>3</v>
      </c>
      <c r="E6" s="6" t="s">
        <v>7</v>
      </c>
      <c r="F6" s="33">
        <v>2017</v>
      </c>
      <c r="G6" s="27"/>
      <c r="H6" s="49" t="s">
        <v>5</v>
      </c>
    </row>
    <row r="7" spans="1:8">
      <c r="A7" s="41"/>
      <c r="B7" s="39"/>
      <c r="C7" s="40">
        <v>2141</v>
      </c>
      <c r="D7" s="52">
        <v>2326</v>
      </c>
      <c r="E7" s="53" t="s">
        <v>13</v>
      </c>
      <c r="F7" s="54"/>
      <c r="G7" s="55">
        <v>19</v>
      </c>
      <c r="H7" s="50">
        <f t="shared" ref="H7:H11" si="0">SUM(F7:G7)</f>
        <v>19</v>
      </c>
    </row>
    <row r="8" spans="1:8">
      <c r="B8" s="17"/>
      <c r="C8" s="24"/>
      <c r="D8" s="52">
        <v>1381</v>
      </c>
      <c r="E8" s="53" t="s">
        <v>16</v>
      </c>
      <c r="F8" s="54">
        <v>0</v>
      </c>
      <c r="G8" s="56">
        <v>12000</v>
      </c>
      <c r="H8" s="50">
        <f t="shared" si="0"/>
        <v>12000</v>
      </c>
    </row>
    <row r="9" spans="1:8">
      <c r="B9" s="42"/>
      <c r="C9" s="44"/>
      <c r="D9" s="57">
        <v>1382</v>
      </c>
      <c r="E9" s="43" t="s">
        <v>12</v>
      </c>
      <c r="F9" s="45">
        <v>24000</v>
      </c>
      <c r="G9" s="46">
        <v>-12000</v>
      </c>
      <c r="H9" s="50">
        <f t="shared" si="0"/>
        <v>12000</v>
      </c>
    </row>
    <row r="10" spans="1:8">
      <c r="B10" s="42"/>
      <c r="C10" s="44">
        <v>2143</v>
      </c>
      <c r="D10" s="57">
        <v>2111</v>
      </c>
      <c r="E10" s="43" t="s">
        <v>17</v>
      </c>
      <c r="F10" s="45">
        <v>1000</v>
      </c>
      <c r="G10" s="46">
        <v>9000</v>
      </c>
      <c r="H10" s="50">
        <f t="shared" si="0"/>
        <v>10000</v>
      </c>
    </row>
    <row r="11" spans="1:8" ht="13.5" thickBot="1">
      <c r="B11" s="28"/>
      <c r="C11" s="14"/>
      <c r="D11" s="58">
        <v>8115</v>
      </c>
      <c r="E11" s="14" t="s">
        <v>18</v>
      </c>
      <c r="F11" s="34">
        <v>0</v>
      </c>
      <c r="G11" s="15">
        <f>G34-G7-G8-G9-G10</f>
        <v>421591</v>
      </c>
      <c r="H11" s="59">
        <f t="shared" si="0"/>
        <v>421591</v>
      </c>
    </row>
    <row r="12" spans="1:8">
      <c r="B12" s="29"/>
      <c r="C12" s="29"/>
      <c r="D12" s="29"/>
      <c r="E12" s="29"/>
      <c r="F12" s="29"/>
      <c r="G12" s="35"/>
      <c r="H12" s="29"/>
    </row>
    <row r="13" spans="1:8">
      <c r="G13" s="9">
        <f>SUM(G7:G12)</f>
        <v>430610</v>
      </c>
    </row>
    <row r="16" spans="1:8" ht="13.5" thickBot="1">
      <c r="B16" s="29"/>
      <c r="C16" s="29"/>
      <c r="D16" s="29"/>
      <c r="E16" s="29"/>
      <c r="F16" s="29"/>
      <c r="G16" s="29"/>
      <c r="H16" s="29"/>
    </row>
    <row r="17" spans="1:8">
      <c r="B17" s="19"/>
      <c r="C17" s="20"/>
      <c r="D17" s="21"/>
      <c r="E17" s="20"/>
      <c r="F17" s="36" t="s">
        <v>1</v>
      </c>
      <c r="G17" s="37" t="s">
        <v>4</v>
      </c>
      <c r="H17" s="32" t="s">
        <v>6</v>
      </c>
    </row>
    <row r="18" spans="1:8" ht="13.5" thickBot="1">
      <c r="B18" s="18" t="s">
        <v>2</v>
      </c>
      <c r="C18" s="4" t="s">
        <v>0</v>
      </c>
      <c r="D18" s="5" t="s">
        <v>3</v>
      </c>
      <c r="E18" s="6" t="s">
        <v>8</v>
      </c>
      <c r="F18" s="33">
        <v>2017</v>
      </c>
      <c r="G18" s="27"/>
      <c r="H18" s="49" t="s">
        <v>5</v>
      </c>
    </row>
    <row r="19" spans="1:8">
      <c r="A19" s="41"/>
      <c r="B19" s="38"/>
      <c r="C19" s="64" t="s">
        <v>19</v>
      </c>
      <c r="D19" s="64">
        <v>5363</v>
      </c>
      <c r="E19" s="43" t="s">
        <v>20</v>
      </c>
      <c r="F19" s="47">
        <v>0</v>
      </c>
      <c r="G19" s="48">
        <v>5000</v>
      </c>
      <c r="H19" s="50">
        <f>SUM(F19:G19)</f>
        <v>5000</v>
      </c>
    </row>
    <row r="20" spans="1:8">
      <c r="B20" s="16"/>
      <c r="C20" s="65">
        <v>6171</v>
      </c>
      <c r="D20" s="65">
        <v>5363</v>
      </c>
      <c r="E20" s="11" t="s">
        <v>21</v>
      </c>
      <c r="F20" s="12">
        <v>0</v>
      </c>
      <c r="G20" s="23">
        <v>1500</v>
      </c>
      <c r="H20" s="50">
        <f>SUM(F20:G20)</f>
        <v>1500</v>
      </c>
    </row>
    <row r="21" spans="1:8">
      <c r="B21" s="7"/>
      <c r="C21" s="66">
        <v>4359</v>
      </c>
      <c r="D21" s="67">
        <v>5240</v>
      </c>
      <c r="E21" s="60" t="s">
        <v>22</v>
      </c>
      <c r="F21" s="54">
        <v>5000</v>
      </c>
      <c r="G21" s="22">
        <v>11000</v>
      </c>
      <c r="H21" s="50">
        <f t="shared" ref="H21:H32" si="1">SUM(F21:G21)</f>
        <v>16000</v>
      </c>
    </row>
    <row r="22" spans="1:8">
      <c r="B22" s="16"/>
      <c r="C22" s="65" t="s">
        <v>9</v>
      </c>
      <c r="D22" s="65" t="s">
        <v>10</v>
      </c>
      <c r="E22" s="11" t="s">
        <v>11</v>
      </c>
      <c r="F22" s="12">
        <v>25000</v>
      </c>
      <c r="G22" s="23">
        <v>-5000</v>
      </c>
      <c r="H22" s="50">
        <f>SUM(F22:G22)</f>
        <v>20000</v>
      </c>
    </row>
    <row r="23" spans="1:8">
      <c r="B23" s="7"/>
      <c r="C23" s="68">
        <v>2141</v>
      </c>
      <c r="D23" s="68">
        <v>5179</v>
      </c>
      <c r="E23" s="60" t="s">
        <v>23</v>
      </c>
      <c r="F23" s="54">
        <v>0</v>
      </c>
      <c r="G23" s="69">
        <v>5600</v>
      </c>
      <c r="H23" s="50">
        <f t="shared" si="1"/>
        <v>5600</v>
      </c>
    </row>
    <row r="24" spans="1:8">
      <c r="B24" s="16"/>
      <c r="C24" s="68" t="s">
        <v>24</v>
      </c>
      <c r="D24" s="65" t="s">
        <v>25</v>
      </c>
      <c r="E24" s="60" t="s">
        <v>23</v>
      </c>
      <c r="F24" s="12">
        <v>5600</v>
      </c>
      <c r="G24" s="69">
        <v>-5600</v>
      </c>
      <c r="H24" s="50">
        <f t="shared" si="1"/>
        <v>0</v>
      </c>
    </row>
    <row r="25" spans="1:8">
      <c r="B25" s="16"/>
      <c r="C25" s="65" t="s">
        <v>14</v>
      </c>
      <c r="D25" s="65" t="s">
        <v>26</v>
      </c>
      <c r="E25" s="51" t="s">
        <v>27</v>
      </c>
      <c r="F25" s="12">
        <v>10000</v>
      </c>
      <c r="G25" s="23">
        <f>351450+61250</f>
        <v>412700</v>
      </c>
      <c r="H25" s="50">
        <f t="shared" si="1"/>
        <v>422700</v>
      </c>
    </row>
    <row r="26" spans="1:8">
      <c r="B26" s="16"/>
      <c r="C26" s="65">
        <v>6399</v>
      </c>
      <c r="D26" s="65">
        <v>5362</v>
      </c>
      <c r="E26" s="11" t="s">
        <v>28</v>
      </c>
      <c r="F26" s="12">
        <v>120000</v>
      </c>
      <c r="G26" s="23">
        <v>-120000</v>
      </c>
      <c r="H26" s="50">
        <f t="shared" si="1"/>
        <v>0</v>
      </c>
    </row>
    <row r="27" spans="1:8">
      <c r="B27" s="16"/>
      <c r="C27" s="65">
        <v>6399</v>
      </c>
      <c r="D27" s="65">
        <v>5365</v>
      </c>
      <c r="E27" s="11" t="s">
        <v>28</v>
      </c>
      <c r="F27" s="12">
        <v>0</v>
      </c>
      <c r="G27" s="23">
        <v>120000</v>
      </c>
      <c r="H27" s="50">
        <f t="shared" si="1"/>
        <v>120000</v>
      </c>
    </row>
    <row r="28" spans="1:8">
      <c r="B28" s="16"/>
      <c r="C28" s="65" t="s">
        <v>29</v>
      </c>
      <c r="D28" s="65" t="s">
        <v>30</v>
      </c>
      <c r="E28" s="11" t="s">
        <v>31</v>
      </c>
      <c r="F28" s="12">
        <v>70000</v>
      </c>
      <c r="G28" s="23">
        <v>-20000</v>
      </c>
      <c r="H28" s="50">
        <f t="shared" si="1"/>
        <v>50000</v>
      </c>
    </row>
    <row r="29" spans="1:8">
      <c r="B29" s="16"/>
      <c r="C29" s="65" t="s">
        <v>32</v>
      </c>
      <c r="D29" s="65" t="s">
        <v>33</v>
      </c>
      <c r="E29" s="11" t="s">
        <v>34</v>
      </c>
      <c r="F29" s="12">
        <v>120000</v>
      </c>
      <c r="G29" s="23">
        <v>-20000</v>
      </c>
      <c r="H29" s="50">
        <f t="shared" si="1"/>
        <v>100000</v>
      </c>
    </row>
    <row r="30" spans="1:8">
      <c r="B30" s="16"/>
      <c r="C30" s="65" t="s">
        <v>35</v>
      </c>
      <c r="D30" s="65" t="s">
        <v>36</v>
      </c>
      <c r="E30" s="11" t="s">
        <v>37</v>
      </c>
      <c r="F30" s="12">
        <v>60000</v>
      </c>
      <c r="G30" s="23">
        <v>30000</v>
      </c>
      <c r="H30" s="50">
        <f t="shared" si="1"/>
        <v>90000</v>
      </c>
    </row>
    <row r="31" spans="1:8">
      <c r="B31" s="16"/>
      <c r="C31" s="61">
        <v>6171</v>
      </c>
      <c r="D31" s="65">
        <v>5178</v>
      </c>
      <c r="E31" s="11" t="s">
        <v>38</v>
      </c>
      <c r="F31" s="12">
        <v>0</v>
      </c>
      <c r="G31" s="23">
        <v>25410</v>
      </c>
      <c r="H31" s="50">
        <f t="shared" si="1"/>
        <v>25410</v>
      </c>
    </row>
    <row r="32" spans="1:8" ht="13.5" thickBot="1">
      <c r="B32" s="13"/>
      <c r="C32" s="14" t="s">
        <v>35</v>
      </c>
      <c r="D32" s="58" t="s">
        <v>33</v>
      </c>
      <c r="E32" s="14" t="s">
        <v>34</v>
      </c>
      <c r="F32" s="15">
        <v>70000</v>
      </c>
      <c r="G32" s="15">
        <v>-10000</v>
      </c>
      <c r="H32" s="59">
        <f t="shared" si="1"/>
        <v>60000</v>
      </c>
    </row>
    <row r="33" spans="3:7">
      <c r="C33" s="8"/>
      <c r="D33" s="29"/>
      <c r="E33" s="29"/>
      <c r="F33" s="8"/>
    </row>
    <row r="34" spans="3:7">
      <c r="G34" s="9">
        <f>SUM(G19:G33)</f>
        <v>430610</v>
      </c>
    </row>
  </sheetData>
  <mergeCells count="2">
    <mergeCell ref="C2:H2"/>
    <mergeCell ref="C3:H3"/>
  </mergeCells>
  <pageMargins left="0.70866141732283472" right="0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Kunčice n. Labem</dc:creator>
  <cp:lastModifiedBy>AStejny</cp:lastModifiedBy>
  <cp:lastPrinted>2017-06-19T06:31:02Z</cp:lastPrinted>
  <dcterms:created xsi:type="dcterms:W3CDTF">2006-02-13T08:54:39Z</dcterms:created>
  <dcterms:modified xsi:type="dcterms:W3CDTF">2017-06-19T06:32:26Z</dcterms:modified>
</cp:coreProperties>
</file>