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6" sheetId="21" r:id="rId1"/>
    <sheet name="Seznam" sheetId="16" r:id="rId2"/>
  </sheets>
  <calcPr calcId="125725"/>
</workbook>
</file>

<file path=xl/calcChain.xml><?xml version="1.0" encoding="utf-8"?>
<calcChain xmlns="http://schemas.openxmlformats.org/spreadsheetml/2006/main">
  <c r="H21" i="21"/>
  <c r="H22"/>
  <c r="H24"/>
  <c r="H25"/>
  <c r="H19"/>
  <c r="H8"/>
  <c r="H23"/>
  <c r="H31"/>
  <c r="H32"/>
  <c r="H35"/>
  <c r="G30"/>
  <c r="G39" s="1"/>
  <c r="H36"/>
  <c r="H34"/>
  <c r="H33"/>
  <c r="H20"/>
  <c r="H29"/>
  <c r="H28"/>
  <c r="H27"/>
  <c r="H26"/>
  <c r="H7"/>
  <c r="H30" l="1"/>
  <c r="G13"/>
  <c r="G15" s="1"/>
</calcChain>
</file>

<file path=xl/sharedStrings.xml><?xml version="1.0" encoding="utf-8"?>
<sst xmlns="http://schemas.openxmlformats.org/spreadsheetml/2006/main" count="71" uniqueCount="52">
  <si>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</si>
  <si>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</si>
  <si>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</si>
  <si>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</si>
  <si>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</si>
  <si>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</si>
  <si>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</si>
  <si>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</si>
  <si>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</si>
  <si>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Seznam rozpočtových opatření</t>
  </si>
  <si>
    <t>číslo opatření</t>
  </si>
  <si>
    <t>datum</t>
  </si>
  <si>
    <t>schváleno</t>
  </si>
  <si>
    <t>OZ</t>
  </si>
  <si>
    <t>usnesení</t>
  </si>
  <si>
    <t>Financování</t>
  </si>
  <si>
    <t>1/2018</t>
  </si>
  <si>
    <t>10/26/2018</t>
  </si>
  <si>
    <t>Zpracování dat a služby souv. s inf. a kom. techn.</t>
  </si>
  <si>
    <t>Cestovné</t>
  </si>
  <si>
    <t>Pohoštění</t>
  </si>
  <si>
    <t>Ostatní osobní výdaje</t>
  </si>
  <si>
    <t>2/2018</t>
  </si>
  <si>
    <t>starosta</t>
  </si>
  <si>
    <t>3/2018</t>
  </si>
  <si>
    <t>0000</t>
  </si>
  <si>
    <t>6121</t>
  </si>
  <si>
    <t>11/27/2018</t>
  </si>
  <si>
    <t>09/27/2018</t>
  </si>
  <si>
    <t>4/2018</t>
  </si>
  <si>
    <t>11/28/2018</t>
  </si>
  <si>
    <t>Nákup ostatních služeb</t>
  </si>
  <si>
    <t>Drobný hmotný dlouhodobý majetek</t>
  </si>
  <si>
    <t>Ostatní neinv.přijaté transfery ze st. rozpočtu</t>
  </si>
  <si>
    <t>Povinné poj.na soc.zab.a přísp.na st.pol.zaměstnan</t>
  </si>
  <si>
    <t>Budovy, haly a stavby</t>
  </si>
  <si>
    <t>2219</t>
  </si>
  <si>
    <t>5/2018</t>
  </si>
  <si>
    <t>8/29/2018</t>
  </si>
  <si>
    <t>6/2018</t>
  </si>
  <si>
    <t>Rozpočtové opatření č. 6/2018</t>
  </si>
  <si>
    <t>Odměny členům zastupitelstva</t>
  </si>
  <si>
    <t>Daň z nemovitýc věcí</t>
  </si>
  <si>
    <t>Nákup ostatrních služeb</t>
  </si>
  <si>
    <t>9/30/2018</t>
  </si>
  <si>
    <t>6112</t>
  </si>
  <si>
    <t>5031</t>
  </si>
  <si>
    <t>5032</t>
  </si>
  <si>
    <t>Povinné poj.na veřejné zdravotní pojištění</t>
  </si>
  <si>
    <t>3631</t>
  </si>
  <si>
    <t>Nákup materiálu j.n.</t>
  </si>
  <si>
    <t>5169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</si>
</sst>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[Red]\-#,##0\ 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b/>
      <sz val="14"/>
      <name val="Arial"/>
      <family val="2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7" applyNumberFormat="0" applyAlignment="0" applyProtection="0"/>
    <xf numFmtId="0" fontId="16" fillId="6" borderId="28" applyNumberFormat="0" applyAlignment="0" applyProtection="0"/>
    <xf numFmtId="0" fontId="17" fillId="6" borderId="27" applyNumberFormat="0" applyAlignment="0" applyProtection="0"/>
    <xf numFmtId="0" fontId="18" fillId="0" borderId="29" applyNumberFormat="0" applyFill="0" applyAlignment="0" applyProtection="0"/>
    <xf numFmtId="0" fontId="19" fillId="7" borderId="3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31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3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</cellStyleXfs>
  <cellXfs count="100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5" fillId="0" borderId="5" xfId="0" applyNumberFormat="1" applyFont="1" applyBorder="1"/>
    <xf numFmtId="3" fontId="0" fillId="0" borderId="0" xfId="0" applyNumberFormat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/>
    <xf numFmtId="0" fontId="5" fillId="0" borderId="6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0" fontId="5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/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/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34" fillId="0" borderId="0" xfId="0" applyFont="1"/>
    <xf numFmtId="3" fontId="5" fillId="0" borderId="23" xfId="0" applyNumberFormat="1" applyFont="1" applyBorder="1"/>
    <xf numFmtId="3" fontId="5" fillId="0" borderId="21" xfId="0" applyNumberFormat="1" applyFont="1" applyBorder="1" applyAlignment="1">
      <alignment horizontal="center"/>
    </xf>
    <xf numFmtId="3" fontId="5" fillId="0" borderId="35" xfId="0" applyNumberFormat="1" applyFont="1" applyBorder="1"/>
    <xf numFmtId="0" fontId="0" fillId="0" borderId="0" xfId="0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40" xfId="0" applyFont="1" applyBorder="1"/>
    <xf numFmtId="3" fontId="5" fillId="0" borderId="36" xfId="0" applyNumberFormat="1" applyFont="1" applyBorder="1"/>
    <xf numFmtId="3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21" xfId="0" applyNumberFormat="1" applyFont="1" applyBorder="1"/>
    <xf numFmtId="0" fontId="4" fillId="0" borderId="38" xfId="0" applyFont="1" applyBorder="1"/>
    <xf numFmtId="3" fontId="5" fillId="0" borderId="36" xfId="0" applyNumberFormat="1" applyFont="1" applyFill="1" applyBorder="1"/>
    <xf numFmtId="0" fontId="5" fillId="0" borderId="36" xfId="0" applyFont="1" applyBorder="1"/>
    <xf numFmtId="14" fontId="0" fillId="0" borderId="36" xfId="0" applyNumberFormat="1" applyBorder="1"/>
    <xf numFmtId="0" fontId="0" fillId="0" borderId="36" xfId="0" applyBorder="1" applyAlignment="1">
      <alignment horizontal="center"/>
    </xf>
    <xf numFmtId="14" fontId="0" fillId="0" borderId="23" xfId="0" applyNumberFormat="1" applyBorder="1"/>
    <xf numFmtId="0" fontId="0" fillId="0" borderId="23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49" fontId="4" fillId="0" borderId="35" xfId="0" applyNumberFormat="1" applyFont="1" applyBorder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right"/>
    </xf>
    <xf numFmtId="49" fontId="4" fillId="0" borderId="4" xfId="0" applyNumberFormat="1" applyFont="1" applyBorder="1"/>
    <xf numFmtId="0" fontId="4" fillId="0" borderId="5" xfId="0" applyFont="1" applyBorder="1" applyAlignment="1">
      <alignment horizontal="right"/>
    </xf>
    <xf numFmtId="49" fontId="4" fillId="0" borderId="6" xfId="0" applyNumberFormat="1" applyFont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right"/>
    </xf>
    <xf numFmtId="49" fontId="4" fillId="0" borderId="22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" fontId="5" fillId="0" borderId="0" xfId="0" applyNumberFormat="1" applyFont="1" applyFill="1" applyBorder="1"/>
    <xf numFmtId="3" fontId="5" fillId="0" borderId="34" xfId="0" applyNumberFormat="1" applyFont="1" applyFill="1" applyBorder="1"/>
    <xf numFmtId="0" fontId="6" fillId="0" borderId="0" xfId="1" applyFont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" fontId="0" fillId="0" borderId="0" xfId="0" applyNumberFormat="1"/>
    <xf numFmtId="0" fontId="4" fillId="0" borderId="41" xfId="0" applyFont="1" applyBorder="1"/>
    <xf numFmtId="0" fontId="4" fillId="0" borderId="47" xfId="0" applyFont="1" applyBorder="1"/>
    <xf numFmtId="0" fontId="6" fillId="0" borderId="0" xfId="1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35" fillId="0" borderId="36" xfId="53" quotePrefix="1" applyFont="1" applyBorder="1" applyAlignment="1">
      <alignment vertical="top" wrapText="1"/>
    </xf>
  </cellXfs>
  <cellStyles count="113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>
      <selection activeCell="I19" sqref="I19:I35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  <col min="13" max="14" width="11.7109375" bestFit="1" customWidth="1"/>
    <col min="15" max="15" width="11.42578125" bestFit="1" customWidth="1"/>
  </cols>
  <sheetData>
    <row r="2" spans="2:11" ht="15">
      <c r="B2" s="30"/>
      <c r="C2" s="96"/>
      <c r="D2" s="96"/>
      <c r="E2" s="96"/>
      <c r="F2" s="96"/>
      <c r="G2" s="96"/>
      <c r="H2" s="96"/>
    </row>
    <row r="3" spans="2:11" ht="15">
      <c r="B3" s="30"/>
      <c r="C3" s="96" t="s">
        <v>40</v>
      </c>
      <c r="D3" s="96"/>
      <c r="E3" s="96"/>
      <c r="F3" s="96"/>
      <c r="G3" s="96"/>
      <c r="H3" s="96"/>
    </row>
    <row r="4" spans="2:11" ht="15.75" thickBot="1">
      <c r="B4" s="30"/>
      <c r="C4" s="87"/>
      <c r="D4" s="87"/>
      <c r="E4" s="87"/>
      <c r="F4" s="87"/>
      <c r="G4" s="87"/>
      <c r="H4" s="87"/>
    </row>
    <row r="5" spans="2:11">
      <c r="B5" s="1"/>
      <c r="C5" s="26"/>
      <c r="D5" s="3"/>
      <c r="E5" s="2"/>
      <c r="F5" s="31" t="s">
        <v>1</v>
      </c>
      <c r="G5" s="32" t="s">
        <v>4</v>
      </c>
      <c r="H5" s="33" t="s">
        <v>6</v>
      </c>
    </row>
    <row r="6" spans="2:11" ht="13.5" thickBot="1">
      <c r="B6" s="11" t="s">
        <v>2</v>
      </c>
      <c r="C6" s="27" t="s">
        <v>0</v>
      </c>
      <c r="D6" s="5" t="s">
        <v>3</v>
      </c>
      <c r="E6" s="6" t="s">
        <v>7</v>
      </c>
      <c r="F6" s="34">
        <v>2018</v>
      </c>
      <c r="G6" s="28"/>
      <c r="H6" s="51" t="s">
        <v>5</v>
      </c>
    </row>
    <row r="7" spans="2:11" s="42" customFormat="1">
      <c r="B7" s="40"/>
      <c r="C7" s="41" t="s">
        <v>25</v>
      </c>
      <c r="D7" s="54">
        <v>4111</v>
      </c>
      <c r="E7" s="55" t="s">
        <v>33</v>
      </c>
      <c r="F7" s="56">
        <v>360000</v>
      </c>
      <c r="G7" s="57">
        <v>25000</v>
      </c>
      <c r="H7" s="52">
        <f>SUM(F7:G7)</f>
        <v>385000</v>
      </c>
    </row>
    <row r="8" spans="2:11" s="42" customFormat="1">
      <c r="B8" s="40"/>
      <c r="C8" s="88" t="s">
        <v>25</v>
      </c>
      <c r="D8" s="54">
        <v>1511</v>
      </c>
      <c r="E8" s="55" t="s">
        <v>42</v>
      </c>
      <c r="F8" s="56">
        <v>400000</v>
      </c>
      <c r="G8" s="57">
        <v>50000</v>
      </c>
      <c r="H8" s="52">
        <f>SUM(F8:G8)</f>
        <v>450000</v>
      </c>
    </row>
    <row r="9" spans="2:11">
      <c r="B9" s="19"/>
      <c r="C9" s="41"/>
      <c r="D9" s="54"/>
      <c r="E9" s="55"/>
      <c r="F9" s="56"/>
      <c r="G9" s="58"/>
      <c r="H9" s="52"/>
    </row>
    <row r="10" spans="2:11">
      <c r="B10" s="44"/>
      <c r="C10" s="41"/>
      <c r="D10" s="59"/>
      <c r="E10" s="45"/>
      <c r="F10" s="47"/>
      <c r="G10" s="48"/>
      <c r="H10" s="52"/>
    </row>
    <row r="11" spans="2:11">
      <c r="B11" s="44"/>
      <c r="C11" s="46"/>
      <c r="D11" s="59"/>
      <c r="E11" s="45"/>
      <c r="F11" s="47"/>
      <c r="G11" s="48"/>
      <c r="H11" s="52"/>
    </row>
    <row r="12" spans="2:11">
      <c r="B12" s="44"/>
      <c r="C12" s="46"/>
      <c r="D12" s="59"/>
      <c r="E12" s="45"/>
      <c r="F12" s="47"/>
      <c r="G12" s="48"/>
      <c r="H12" s="9"/>
    </row>
    <row r="13" spans="2:11" ht="13.5" thickBot="1">
      <c r="B13" s="29"/>
      <c r="C13" s="15"/>
      <c r="D13" s="60">
        <v>8115</v>
      </c>
      <c r="E13" s="15" t="s">
        <v>15</v>
      </c>
      <c r="F13" s="35">
        <v>0</v>
      </c>
      <c r="G13" s="16">
        <f>G39-G7-G8-G9-G10-G11-G12</f>
        <v>2149592</v>
      </c>
      <c r="H13" s="61"/>
      <c r="I13" s="30"/>
      <c r="J13" s="30"/>
      <c r="K13" s="30"/>
    </row>
    <row r="14" spans="2:11">
      <c r="B14" s="30"/>
      <c r="C14" s="30"/>
      <c r="D14" s="30"/>
      <c r="E14" s="30"/>
      <c r="F14" s="30"/>
      <c r="G14" s="36"/>
      <c r="H14" s="30"/>
    </row>
    <row r="15" spans="2:11">
      <c r="G15" s="10">
        <f>SUM(G7:G13)</f>
        <v>2224592</v>
      </c>
    </row>
    <row r="16" spans="2:11" ht="13.5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4">
      <c r="B17" s="21"/>
      <c r="C17" s="22"/>
      <c r="D17" s="23"/>
      <c r="E17" s="22"/>
      <c r="F17" s="37" t="s">
        <v>1</v>
      </c>
      <c r="G17" s="38" t="s">
        <v>4</v>
      </c>
      <c r="H17" s="33" t="s">
        <v>6</v>
      </c>
      <c r="I17" s="30"/>
      <c r="J17" s="30"/>
      <c r="K17" s="30"/>
    </row>
    <row r="18" spans="1:14" ht="13.5" thickBot="1">
      <c r="B18" s="20" t="s">
        <v>2</v>
      </c>
      <c r="C18" s="4" t="s">
        <v>0</v>
      </c>
      <c r="D18" s="5" t="s">
        <v>3</v>
      </c>
      <c r="E18" s="6" t="s">
        <v>8</v>
      </c>
      <c r="F18" s="34">
        <v>2018</v>
      </c>
      <c r="G18" s="28"/>
      <c r="H18" s="51" t="s">
        <v>5</v>
      </c>
    </row>
    <row r="19" spans="1:14">
      <c r="B19" s="43"/>
      <c r="C19" s="84">
        <v>2219</v>
      </c>
      <c r="D19" s="84">
        <v>5169</v>
      </c>
      <c r="E19" s="95" t="s">
        <v>43</v>
      </c>
      <c r="F19" s="63">
        <v>920000</v>
      </c>
      <c r="G19" s="24">
        <v>-600000</v>
      </c>
      <c r="H19" s="52">
        <f>SUM(F19:G19)</f>
        <v>320000</v>
      </c>
    </row>
    <row r="20" spans="1:14">
      <c r="B20" s="7"/>
      <c r="C20" s="84" t="s">
        <v>36</v>
      </c>
      <c r="D20" s="84" t="s">
        <v>26</v>
      </c>
      <c r="E20" s="64" t="s">
        <v>35</v>
      </c>
      <c r="F20" s="56">
        <v>7500000</v>
      </c>
      <c r="G20" s="24">
        <v>2500000</v>
      </c>
      <c r="H20" s="52">
        <f>SUM(F20:G20)</f>
        <v>10000000</v>
      </c>
    </row>
    <row r="21" spans="1:14">
      <c r="B21" s="7"/>
      <c r="C21" s="97" t="s">
        <v>49</v>
      </c>
      <c r="D21" s="97">
        <v>5139</v>
      </c>
      <c r="E21" s="99" t="s">
        <v>50</v>
      </c>
      <c r="F21" s="13">
        <v>20000</v>
      </c>
      <c r="G21" s="25">
        <v>-4362</v>
      </c>
      <c r="H21" s="52">
        <f t="shared" ref="H21:H36" si="0">SUM(F21:G21)</f>
        <v>15638</v>
      </c>
    </row>
    <row r="22" spans="1:14">
      <c r="B22" s="7"/>
      <c r="C22" s="97" t="s">
        <v>49</v>
      </c>
      <c r="D22" s="97" t="s">
        <v>51</v>
      </c>
      <c r="E22" s="98" t="s">
        <v>31</v>
      </c>
      <c r="F22" s="13">
        <v>20000</v>
      </c>
      <c r="G22" s="25">
        <v>4362</v>
      </c>
      <c r="H22" s="52">
        <f t="shared" si="0"/>
        <v>24362</v>
      </c>
    </row>
    <row r="23" spans="1:14">
      <c r="B23" s="19"/>
      <c r="C23" s="89">
        <v>3723</v>
      </c>
      <c r="D23" s="89">
        <v>5169</v>
      </c>
      <c r="E23" s="90" t="s">
        <v>31</v>
      </c>
      <c r="F23" s="13">
        <v>45000</v>
      </c>
      <c r="G23" s="25">
        <v>10000</v>
      </c>
      <c r="H23" s="52">
        <f t="shared" si="0"/>
        <v>55000</v>
      </c>
    </row>
    <row r="24" spans="1:14">
      <c r="B24" s="91"/>
      <c r="C24" s="89">
        <v>3745</v>
      </c>
      <c r="D24" s="89">
        <v>5021</v>
      </c>
      <c r="E24" s="90" t="s">
        <v>21</v>
      </c>
      <c r="F24" s="13">
        <v>10000</v>
      </c>
      <c r="G24" s="25">
        <v>-5000</v>
      </c>
      <c r="H24" s="52">
        <f t="shared" si="0"/>
        <v>5000</v>
      </c>
    </row>
    <row r="25" spans="1:14">
      <c r="B25" s="91"/>
      <c r="C25" s="89">
        <v>3745</v>
      </c>
      <c r="D25" s="89">
        <v>5169</v>
      </c>
      <c r="E25" s="90" t="s">
        <v>31</v>
      </c>
      <c r="F25" s="13">
        <v>30000</v>
      </c>
      <c r="G25" s="25">
        <v>5000</v>
      </c>
      <c r="H25" s="52">
        <f t="shared" si="0"/>
        <v>35000</v>
      </c>
    </row>
    <row r="26" spans="1:14">
      <c r="B26" s="91"/>
      <c r="C26" s="89">
        <v>6115</v>
      </c>
      <c r="D26" s="89">
        <v>5021</v>
      </c>
      <c r="E26" s="90" t="s">
        <v>21</v>
      </c>
      <c r="F26" s="13"/>
      <c r="G26" s="25">
        <v>15000</v>
      </c>
      <c r="H26" s="52">
        <f t="shared" si="0"/>
        <v>15000</v>
      </c>
      <c r="I26" s="8"/>
      <c r="K26" s="85"/>
      <c r="M26" s="93"/>
      <c r="N26" s="93"/>
    </row>
    <row r="27" spans="1:14">
      <c r="B27" s="91"/>
      <c r="C27" s="89">
        <v>6115</v>
      </c>
      <c r="D27" s="89">
        <v>5031</v>
      </c>
      <c r="E27" s="90" t="s">
        <v>34</v>
      </c>
      <c r="F27" s="13"/>
      <c r="G27" s="25">
        <v>3000</v>
      </c>
      <c r="H27" s="52">
        <f t="shared" si="0"/>
        <v>3000</v>
      </c>
      <c r="I27" s="8"/>
    </row>
    <row r="28" spans="1:14">
      <c r="B28" s="92"/>
      <c r="C28" s="89">
        <v>6115</v>
      </c>
      <c r="D28" s="89">
        <v>5168</v>
      </c>
      <c r="E28" s="90" t="s">
        <v>18</v>
      </c>
      <c r="F28" s="56"/>
      <c r="G28" s="56">
        <v>4000</v>
      </c>
      <c r="H28" s="52">
        <f t="shared" si="0"/>
        <v>4000</v>
      </c>
      <c r="I28" s="8"/>
    </row>
    <row r="29" spans="1:14">
      <c r="B29" s="39"/>
      <c r="C29" s="89">
        <v>6115</v>
      </c>
      <c r="D29" s="89">
        <v>5173</v>
      </c>
      <c r="E29" s="90" t="s">
        <v>19</v>
      </c>
      <c r="F29" s="50"/>
      <c r="G29" s="86">
        <v>500</v>
      </c>
      <c r="H29" s="52">
        <f t="shared" si="0"/>
        <v>500</v>
      </c>
      <c r="I29" s="8"/>
    </row>
    <row r="30" spans="1:14" s="42" customFormat="1">
      <c r="A30"/>
      <c r="B30" s="43"/>
      <c r="C30" s="83">
        <v>6115</v>
      </c>
      <c r="D30" s="83">
        <v>5175</v>
      </c>
      <c r="E30" s="62" t="s">
        <v>20</v>
      </c>
      <c r="F30" s="63"/>
      <c r="G30" s="24">
        <f>78*7*2</f>
        <v>1092</v>
      </c>
      <c r="H30" s="52">
        <f t="shared" si="0"/>
        <v>1092</v>
      </c>
      <c r="I30" s="8"/>
      <c r="J30"/>
    </row>
    <row r="31" spans="1:14" s="42" customFormat="1">
      <c r="A31"/>
      <c r="B31" s="43"/>
      <c r="C31" s="84">
        <v>6171</v>
      </c>
      <c r="D31" s="84">
        <v>5137</v>
      </c>
      <c r="E31" s="94" t="s">
        <v>32</v>
      </c>
      <c r="F31" s="63">
        <v>59380</v>
      </c>
      <c r="G31" s="24">
        <v>30000</v>
      </c>
      <c r="H31" s="52">
        <f t="shared" si="0"/>
        <v>89380</v>
      </c>
      <c r="I31" s="8"/>
      <c r="J31"/>
    </row>
    <row r="32" spans="1:14" s="42" customFormat="1">
      <c r="A32"/>
      <c r="B32" s="43"/>
      <c r="C32" s="84">
        <v>6171</v>
      </c>
      <c r="D32" s="84">
        <v>5021</v>
      </c>
      <c r="E32" s="95" t="s">
        <v>21</v>
      </c>
      <c r="F32" s="63">
        <v>50000</v>
      </c>
      <c r="G32" s="24">
        <v>40000</v>
      </c>
      <c r="H32" s="52">
        <f t="shared" si="0"/>
        <v>90000</v>
      </c>
      <c r="I32" s="8"/>
      <c r="J32"/>
    </row>
    <row r="33" spans="2:11">
      <c r="B33" s="7"/>
      <c r="C33" s="84">
        <v>6112</v>
      </c>
      <c r="D33" s="84">
        <v>5023</v>
      </c>
      <c r="E33" s="64" t="s">
        <v>41</v>
      </c>
      <c r="F33" s="13">
        <v>730068</v>
      </c>
      <c r="G33" s="25">
        <v>165000</v>
      </c>
      <c r="H33" s="52">
        <f>SUM(F33:G33)</f>
        <v>895068</v>
      </c>
      <c r="I33" s="8"/>
      <c r="K33" s="85"/>
    </row>
    <row r="34" spans="2:11">
      <c r="B34" s="7"/>
      <c r="C34" s="84" t="s">
        <v>45</v>
      </c>
      <c r="D34" s="89" t="s">
        <v>46</v>
      </c>
      <c r="E34" s="90" t="s">
        <v>34</v>
      </c>
      <c r="F34" s="56">
        <v>122964</v>
      </c>
      <c r="G34" s="24">
        <v>40000</v>
      </c>
      <c r="H34" s="52">
        <f>SUM(F34:G34)</f>
        <v>162964</v>
      </c>
      <c r="I34" s="8"/>
      <c r="K34" s="85"/>
    </row>
    <row r="35" spans="2:11">
      <c r="B35" s="7"/>
      <c r="C35" s="84" t="s">
        <v>45</v>
      </c>
      <c r="D35" s="89" t="s">
        <v>47</v>
      </c>
      <c r="E35" s="90" t="s">
        <v>48</v>
      </c>
      <c r="F35" s="56">
        <v>65706</v>
      </c>
      <c r="G35" s="24">
        <v>16000</v>
      </c>
      <c r="H35" s="52">
        <f>SUM(F35:G35)</f>
        <v>81706</v>
      </c>
      <c r="I35" s="8"/>
      <c r="K35" s="85"/>
    </row>
    <row r="36" spans="2:11">
      <c r="B36" s="18"/>
      <c r="C36" s="82"/>
      <c r="D36" s="82"/>
      <c r="E36" s="12"/>
      <c r="F36" s="13"/>
      <c r="G36" s="25"/>
      <c r="H36" s="52">
        <f t="shared" si="0"/>
        <v>0</v>
      </c>
      <c r="I36" s="8"/>
    </row>
    <row r="37" spans="2:11" ht="13.5" thickBot="1">
      <c r="B37" s="14"/>
      <c r="C37" s="15"/>
      <c r="D37" s="15"/>
      <c r="E37" s="15"/>
      <c r="F37" s="16"/>
      <c r="G37" s="16"/>
      <c r="H37" s="17"/>
    </row>
    <row r="38" spans="2:11">
      <c r="C38" s="8"/>
      <c r="D38" s="30"/>
      <c r="E38" s="30"/>
      <c r="F38" s="8"/>
    </row>
    <row r="39" spans="2:11">
      <c r="G39" s="10">
        <f>SUM(G19:G38)</f>
        <v>2224592</v>
      </c>
    </row>
    <row r="42" spans="2:11">
      <c r="G42" s="10"/>
    </row>
  </sheetData>
  <mergeCells count="2">
    <mergeCell ref="C2:H2"/>
    <mergeCell ref="C3:H3"/>
  </mergeCells>
  <pageMargins left="0.70866141732283472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22" sqref="E22"/>
    </sheetView>
  </sheetViews>
  <sheetFormatPr defaultRowHeight="12.75"/>
  <cols>
    <col min="1" max="1" width="14.42578125" customWidth="1"/>
    <col min="2" max="2" width="10.140625" bestFit="1" customWidth="1"/>
    <col min="4" max="4" width="10.7109375" customWidth="1"/>
  </cols>
  <sheetData>
    <row r="1" spans="1:6" ht="18">
      <c r="A1" s="49" t="s">
        <v>9</v>
      </c>
    </row>
    <row r="2" spans="1:6" ht="13.5" thickBot="1"/>
    <row r="3" spans="1:6" ht="13.5" thickBot="1">
      <c r="A3" s="69" t="s">
        <v>10</v>
      </c>
      <c r="B3" s="70" t="s">
        <v>11</v>
      </c>
      <c r="C3" s="70" t="s">
        <v>12</v>
      </c>
      <c r="D3" s="71" t="s">
        <v>14</v>
      </c>
      <c r="F3" s="53"/>
    </row>
    <row r="4" spans="1:6" ht="13.5" thickTop="1">
      <c r="A4" s="81" t="s">
        <v>16</v>
      </c>
      <c r="B4" s="67">
        <v>43122</v>
      </c>
      <c r="C4" s="68" t="s">
        <v>13</v>
      </c>
      <c r="D4" s="72" t="s">
        <v>17</v>
      </c>
    </row>
    <row r="5" spans="1:6">
      <c r="A5" s="73" t="s">
        <v>22</v>
      </c>
      <c r="B5" s="65">
        <v>43159</v>
      </c>
      <c r="C5" s="66" t="s">
        <v>23</v>
      </c>
      <c r="D5" s="74" t="s">
        <v>28</v>
      </c>
    </row>
    <row r="6" spans="1:6">
      <c r="A6" s="75" t="s">
        <v>24</v>
      </c>
      <c r="B6" s="65">
        <v>43185</v>
      </c>
      <c r="C6" s="66" t="s">
        <v>13</v>
      </c>
      <c r="D6" s="74" t="s">
        <v>27</v>
      </c>
    </row>
    <row r="7" spans="1:6">
      <c r="A7" s="73" t="s">
        <v>29</v>
      </c>
      <c r="B7" s="65">
        <v>43252</v>
      </c>
      <c r="C7" s="66" t="s">
        <v>13</v>
      </c>
      <c r="D7" s="74" t="s">
        <v>30</v>
      </c>
    </row>
    <row r="8" spans="1:6">
      <c r="A8" s="73" t="s">
        <v>37</v>
      </c>
      <c r="B8" s="65">
        <v>43292</v>
      </c>
      <c r="C8" s="66" t="s">
        <v>13</v>
      </c>
      <c r="D8" s="74" t="s">
        <v>38</v>
      </c>
    </row>
    <row r="9" spans="1:6">
      <c r="A9" s="73" t="s">
        <v>39</v>
      </c>
      <c r="B9" s="65">
        <v>43339</v>
      </c>
      <c r="C9" s="66" t="s">
        <v>13</v>
      </c>
      <c r="D9" s="74" t="s">
        <v>44</v>
      </c>
    </row>
    <row r="10" spans="1:6">
      <c r="A10" s="73"/>
      <c r="B10" s="65"/>
      <c r="C10" s="66"/>
      <c r="D10" s="76"/>
    </row>
    <row r="11" spans="1:6">
      <c r="A11" s="75"/>
      <c r="B11" s="65"/>
      <c r="C11" s="66"/>
      <c r="D11" s="76"/>
    </row>
    <row r="12" spans="1:6">
      <c r="A12" s="75"/>
      <c r="B12" s="65"/>
      <c r="C12" s="66"/>
      <c r="D12" s="76"/>
    </row>
    <row r="13" spans="1:6" ht="13.5" thickBot="1">
      <c r="A13" s="77"/>
      <c r="B13" s="78"/>
      <c r="C13" s="79"/>
      <c r="D13" s="80"/>
    </row>
  </sheetData>
  <pageMargins left="0.70866141732283472" right="0.70866141732283472" top="0.78740157480314965" bottom="0.78740157480314965" header="0.31496062992125984" footer="0.31496062992125984"/>
  <pageSetup paperSize="9" scale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</vt:lpstr>
      <vt:lpstr>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2018-08-30T09:06:53Z</cp:lastPrinted>
  <dcterms:created xsi:type="dcterms:W3CDTF">2006-02-13T08:54:39Z</dcterms:created>
  <dcterms:modified xsi:type="dcterms:W3CDTF">2018-08-30T11:56:36Z</dcterms:modified>
</cp:coreProperties>
</file>